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2020 - INFORMACIÓN PC (VERÓNICA MUÑOZ)\Tablas de Trabajo\Tablas Actualizadas\"/>
    </mc:Choice>
  </mc:AlternateContent>
  <bookViews>
    <workbookView xWindow="120" yWindow="90" windowWidth="9320" windowHeight="4680"/>
  </bookViews>
  <sheets>
    <sheet name="UT" sheetId="1" r:id="rId1"/>
  </sheets>
  <definedNames>
    <definedName name="_xlnm._FilterDatabase" localSheetId="0" hidden="1">UT!$A$7:$A$9</definedName>
    <definedName name="_xlnm.Print_Area" localSheetId="0">UT!$A$1:$E$36</definedName>
  </definedNames>
  <calcPr calcId="162913"/>
</workbook>
</file>

<file path=xl/calcChain.xml><?xml version="1.0" encoding="utf-8"?>
<calcChain xmlns="http://schemas.openxmlformats.org/spreadsheetml/2006/main">
  <c r="G34" i="1" l="1"/>
  <c r="H34" i="1" s="1"/>
  <c r="H39" i="1"/>
  <c r="H38" i="1"/>
  <c r="H37" i="1"/>
  <c r="H36" i="1"/>
  <c r="H35" i="1"/>
  <c r="G33" i="1"/>
  <c r="H33" i="1" s="1"/>
  <c r="G32" i="1"/>
  <c r="H32" i="1" s="1"/>
  <c r="G31" i="1"/>
  <c r="H31" i="1" s="1"/>
  <c r="G30" i="1"/>
  <c r="H30" i="1" s="1"/>
</calcChain>
</file>

<file path=xl/sharedStrings.xml><?xml version="1.0" encoding="utf-8"?>
<sst xmlns="http://schemas.openxmlformats.org/spreadsheetml/2006/main" count="74" uniqueCount="74">
  <si>
    <t>Vigencia</t>
  </si>
  <si>
    <t>Gaceta Oficial y Acto</t>
  </si>
  <si>
    <t>Fecha de emisión, G.O</t>
  </si>
  <si>
    <t xml:space="preserve">G.O. N° 4.727. COT </t>
  </si>
  <si>
    <t>Unidad Tributaria (U.T)</t>
  </si>
  <si>
    <t>G.O. N° 35.748. Resolución SENIAT</t>
  </si>
  <si>
    <t>G.O. N° 36.003. Resolución SENIAT</t>
  </si>
  <si>
    <t>G.O. N° 36.220. Resolución 187°</t>
  </si>
  <si>
    <t>G.O N° 36.432. Providencia N° 569</t>
  </si>
  <si>
    <t>G.O N° 36.957.  Resolución Nº 417</t>
  </si>
  <si>
    <t>G.O. N° 37.183. Providencia Nº SNAT/2001/529</t>
  </si>
  <si>
    <t>G.O. N° 37.397. Providencia N° SNAT/2002/927</t>
  </si>
  <si>
    <t>G.O. N°  37.625. Providencia N° SNAT/2003/1565</t>
  </si>
  <si>
    <t>G.O. N° 37.877. Providencia N° 0064.</t>
  </si>
  <si>
    <t>G.O. N° 38.116. Providencia N° 0045.</t>
  </si>
  <si>
    <t>G.O. N° 38.350. Providencia N° 0007.</t>
  </si>
  <si>
    <t>G.O. N° 38.603. Providencia Nº 0012.</t>
  </si>
  <si>
    <t>G.O. N° 38.855. Providencia Nº 0062</t>
  </si>
  <si>
    <t>G.O. N° 39.127. Providencia Nº SNAT/2009/0002344</t>
  </si>
  <si>
    <t>G.O. N° 39.361. Providencia Nº SNAT/2010-0007</t>
  </si>
  <si>
    <t>G.O. N° 39.623. Providencia Nº SNAT/2009/0002344</t>
  </si>
  <si>
    <t>TABLA HISTÓRICA DE LA UNIDAD TRIBUTARIA</t>
  </si>
  <si>
    <t>G.O. N° 40.106 Providencia N° SNAT/2013/0009</t>
  </si>
  <si>
    <t>G.O. N° 39.866. Providencia Nº SNAT/2012/0005</t>
  </si>
  <si>
    <t>G.O. N° 40.359 Providencia N° SNAT/2014/0008</t>
  </si>
  <si>
    <t>G.O. N° 40.608 Providencia Nº SNAT/2015/0019</t>
  </si>
  <si>
    <t>G.O. N° 40.846 Providencia Nº SNAT/2016/011</t>
  </si>
  <si>
    <t>G.O. N° 6.287 Providencia Nº SNAT/2017/0003</t>
  </si>
  <si>
    <t>27/03/1994 a 06/07/1995</t>
  </si>
  <si>
    <t>07/07/1995 a 17/07/1996</t>
  </si>
  <si>
    <t>18/07/1996 a 03/06/1997</t>
  </si>
  <si>
    <t>04/06/1997 a 13/04/1998</t>
  </si>
  <si>
    <t>14/04/1998 a 04/04/1999</t>
  </si>
  <si>
    <t>05/04/1999 a 23/05/2000</t>
  </si>
  <si>
    <t>24/05/2000 a 23/04/2001</t>
  </si>
  <si>
    <t>24/04/2001 a 04/03/2002</t>
  </si>
  <si>
    <t>05/03/2002 a 04/02/2003</t>
  </si>
  <si>
    <t>05/02/2003 a 10/02/2004</t>
  </si>
  <si>
    <t>11/02/2004 a 26/01/2005</t>
  </si>
  <si>
    <t>27/01/2005 a 03/01/2006</t>
  </si>
  <si>
    <t>04/01/2006 a 12/01/2007</t>
  </si>
  <si>
    <t>12/01/2007 a 21/01/2008</t>
  </si>
  <si>
    <t>22/01/2008 a 25/02/2009</t>
  </si>
  <si>
    <t>26/02/2009 a 03/02/2010</t>
  </si>
  <si>
    <t>04/02/2010 a 23/02/2011</t>
  </si>
  <si>
    <t>24/02/2011 a 15/02/2012</t>
  </si>
  <si>
    <t>16/02/2012 a 05/02/2013</t>
  </si>
  <si>
    <t>06/02/2013 a 18/02/2014</t>
  </si>
  <si>
    <t>19/02/2014 a 24/02/2015</t>
  </si>
  <si>
    <t>25/02/2015 a 10/02/2016</t>
  </si>
  <si>
    <t>11/02/2016 a 23/02/2017</t>
  </si>
  <si>
    <t>G.O. N° 41.351 Providencia Nº SNAT/2018/0017</t>
  </si>
  <si>
    <t>24/02/2017 28/02/2018</t>
  </si>
  <si>
    <t>G.O. N° 41.479 Providencia Nº SNAT/2018/0129</t>
  </si>
  <si>
    <t>G.O. N° 6.383 Providencia Nº SNT/2018/0120</t>
  </si>
  <si>
    <t>G.O. N° 41.597 Providencia Nº SNAT/2019/00046</t>
  </si>
  <si>
    <t>07/03/2019 a 12/03/2020</t>
  </si>
  <si>
    <t xml:space="preserve"> G.O. Nº 41.839 Providencia Nº SNAT/2020/00006</t>
  </si>
  <si>
    <t>13/03/2020 a 06/04/2021</t>
  </si>
  <si>
    <t>07/04/2021 a 19/04/2022</t>
  </si>
  <si>
    <t>01/03/2018 a 30/04/2018</t>
  </si>
  <si>
    <t>01/05/2018 a 19/06/2018</t>
  </si>
  <si>
    <t>20/06/2018 a 10/09/2018</t>
  </si>
  <si>
    <t>11/09/2018 a 06/03/2019</t>
  </si>
  <si>
    <t>G.O. N° 46.673. Providencia Nº 088</t>
  </si>
  <si>
    <t>Año</t>
  </si>
  <si>
    <t>G.O. N° 42.100 Providencia Nº SNAT/2021/000023</t>
  </si>
  <si>
    <t xml:space="preserve"> G.O. Nº 42.359 Providencia Nº SNAT/2022/000023</t>
  </si>
  <si>
    <t>Bs.F</t>
  </si>
  <si>
    <t>Bs.D</t>
  </si>
  <si>
    <t>G.O. Nº 42.623 Providencia Nº SNAT/2023/000031</t>
  </si>
  <si>
    <t>20/04/2022 a 07/05/2023</t>
  </si>
  <si>
    <t>08/05/2023 a la fecha</t>
  </si>
  <si>
    <t>G.O. N° 41.388  Providencia Nº SNT/2018/0028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</si>
</sst>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0000\ _€_-;\-* #,##0.000000\ _€_-;_-* &quot;-&quot;??\ _€_-;_-@_-"/>
    <numFmt numFmtId="167" formatCode="_-* #,##0.000000000\ _€_-;\-* #,##0.000000000\ _€_-;_-* &quot;-&quot;??\ _€_-;_-@_-"/>
    <numFmt numFmtId="170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523779"/>
        <bgColor indexed="64"/>
      </patternFill>
    </fill>
    <fill>
      <patternFill patternType="solid">
        <fgColor theme="0"/>
        <bgColor theme="7" tint="0.39994506668294322"/>
      </patternFill>
    </fill>
    <fill>
      <patternFill patternType="solid">
        <fgColor theme="7" tint="0.59999389629810485"/>
        <bgColor theme="7" tint="0.399945066682943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0" fillId="0" borderId="0" xfId="1" applyNumberFormat="1" applyFont="1" applyBorder="1"/>
    <xf numFmtId="165" fontId="5" fillId="2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4" fontId="1" fillId="5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4" fontId="1" fillId="3" borderId="1" xfId="1" applyNumberFormat="1" applyFont="1" applyFill="1" applyBorder="1" applyAlignment="1">
      <alignment horizontal="center" vertical="center" wrapText="1"/>
    </xf>
    <xf numFmtId="14" fontId="1" fillId="4" borderId="1" xfId="1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65" fontId="1" fillId="3" borderId="4" xfId="1" applyFont="1" applyFill="1" applyBorder="1" applyAlignment="1">
      <alignment horizontal="left" vertical="center" wrapText="1"/>
    </xf>
    <xf numFmtId="165" fontId="1" fillId="4" borderId="4" xfId="1" applyFont="1" applyFill="1" applyBorder="1" applyAlignment="1">
      <alignment horizontal="left" vertical="center" wrapText="1"/>
    </xf>
    <xf numFmtId="165" fontId="1" fillId="3" borderId="4" xfId="1" applyFont="1" applyFill="1" applyBorder="1" applyAlignment="1">
      <alignment vertical="center" wrapText="1"/>
    </xf>
    <xf numFmtId="165" fontId="1" fillId="4" borderId="4" xfId="1" applyFont="1" applyFill="1" applyBorder="1" applyAlignment="1">
      <alignment vertical="center" wrapText="1"/>
    </xf>
    <xf numFmtId="165" fontId="1" fillId="3" borderId="5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/>
    <xf numFmtId="0" fontId="1" fillId="0" borderId="6" xfId="0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3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5" borderId="6" xfId="0" applyNumberFormat="1" applyFont="1" applyFill="1" applyBorder="1" applyAlignment="1">
      <alignment horizontal="center" vertical="center" wrapText="1"/>
    </xf>
    <xf numFmtId="165" fontId="1" fillId="4" borderId="1" xfId="1" applyNumberFormat="1" applyFont="1" applyFill="1" applyBorder="1" applyAlignment="1">
      <alignment vertical="center"/>
    </xf>
    <xf numFmtId="165" fontId="1" fillId="3" borderId="6" xfId="1" applyNumberFormat="1" applyFont="1" applyFill="1" applyBorder="1" applyAlignment="1">
      <alignment vertical="center"/>
    </xf>
    <xf numFmtId="165" fontId="1" fillId="5" borderId="6" xfId="1" applyFont="1" applyFill="1" applyBorder="1" applyAlignment="1">
      <alignment vertical="center" wrapText="1"/>
    </xf>
    <xf numFmtId="164" fontId="1" fillId="5" borderId="6" xfId="0" applyNumberFormat="1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" fillId="3" borderId="4" xfId="1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7" fontId="0" fillId="0" borderId="0" xfId="1" applyNumberFormat="1" applyFont="1"/>
    <xf numFmtId="166" fontId="0" fillId="0" borderId="0" xfId="1" applyNumberFormat="1" applyFont="1" applyAlignment="1">
      <alignment horizontal="left" vertical="center"/>
    </xf>
    <xf numFmtId="165" fontId="2" fillId="0" borderId="0" xfId="1" applyNumberFormat="1" applyFont="1" applyBorder="1" applyAlignment="1">
      <alignment horizontal="center"/>
    </xf>
    <xf numFmtId="170" fontId="0" fillId="0" borderId="0" xfId="0" applyNumberFormat="1" applyBorder="1"/>
    <xf numFmtId="170" fontId="0" fillId="0" borderId="0" xfId="0" applyNumberFormat="1"/>
    <xf numFmtId="170" fontId="5" fillId="2" borderId="7" xfId="0" applyNumberFormat="1" applyFont="1" applyFill="1" applyBorder="1" applyAlignment="1">
      <alignment horizontal="center" vertical="center" wrapText="1"/>
    </xf>
    <xf numFmtId="170" fontId="1" fillId="4" borderId="1" xfId="1" applyNumberFormat="1" applyFont="1" applyFill="1" applyBorder="1" applyAlignment="1">
      <alignment horizontal="center" vertical="center" wrapText="1"/>
    </xf>
    <xf numFmtId="170" fontId="1" fillId="3" borderId="1" xfId="1" applyNumberFormat="1" applyFont="1" applyFill="1" applyBorder="1" applyAlignment="1">
      <alignment horizontal="center" vertical="center" wrapText="1"/>
    </xf>
    <xf numFmtId="170" fontId="1" fillId="3" borderId="6" xfId="1" applyNumberFormat="1" applyFont="1" applyFill="1" applyBorder="1" applyAlignment="1">
      <alignment horizontal="center" vertical="center" wrapText="1"/>
    </xf>
    <xf numFmtId="170" fontId="1" fillId="5" borderId="6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70" formatCode="dd/mm/yyyy;@"/>
      <fill>
        <patternFill patternType="solid">
          <fgColor theme="7" tint="0.39994506668294322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-* #,##0.00\ _€_-;\-* #,##0.00\ _€_-;_-* &quot;-&quot;??\ _€_-;_-@_-"/>
      <fill>
        <patternFill patternType="solid">
          <fgColor theme="7" tint="0.39994506668294322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dd/mm/yyyy"/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dd/mm/yyyy"/>
      <fill>
        <patternFill patternType="solid">
          <fgColor theme="7" tint="0.39994506668294322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165" formatCode="_-* #,##0.00\ _€_-;\-* #,##0.00\ _€_-;_-* &quot;-&quot;??\ _€_-;_-@_-"/>
      <fill>
        <patternFill patternType="solid">
          <fgColor indexed="64"/>
          <bgColor rgb="FF5237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428626</xdr:colOff>
      <xdr:row>0</xdr:row>
      <xdr:rowOff>104775</xdr:rowOff>
    </xdr:from>
    <xdr:to>
      <xdr:col>3</xdr:col>
      <xdr:colOff>1295400</xdr:colOff>
      <xdr:row>3</xdr:row>
      <xdr:rowOff>171450</xdr:rowOff>
    </xdr:to>
    <xdr:pic>
      <xdr:nvPicPr>
        <xdr:cNvPr id="4" name="7 Imagen" descr="Logo en transparencia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1" y="104775"/>
          <a:ext cx="4190999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E40" totalsRowShown="0" headerRowDxfId="7" headerRowBorderDxfId="6" tableBorderDxfId="5" totalsRowBorderDxfId="4" headerRowCellStyle="Millares">
  <autoFilter ref="B7:E40"/>
  <tableColumns count="4">
    <tableColumn id="1" name="Fecha de emisión, G.O" dataDxfId="0" dataCellStyle="Millares"/>
    <tableColumn id="2" name="Gaceta Oficial y Acto" dataDxfId="3" dataCellStyle="Millares"/>
    <tableColumn id="3" name="Vigencia" dataDxfId="2"/>
    <tableColumn id="4" name="Unidad Tributaria (U.T)" dataDxfId="1" dataCellStyle="Millares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topLeftCell="A26" workbookViewId="0">
      <pane xSplit="1" topLeftCell="B1" activePane="topRight" state="frozen"/>
      <selection pane="topRight" activeCell="C33" sqref="C33"/>
    </sheetView>
  </sheetViews>
  <sheetFormatPr baseColWidth="10" defaultRowHeight="14.5" x14ac:dyDescent="0.35"/>
  <cols>
    <col min="1" max="1" width="11.453125" style="29"/>
    <col min="2" max="2" width="15" style="44" customWidth="1"/>
    <col min="3" max="3" width="49.81640625" style="3" customWidth="1"/>
    <col min="4" max="4" width="25.81640625" style="3" customWidth="1"/>
    <col min="5" max="5" width="19" style="26" customWidth="1"/>
    <col min="6" max="6" width="1.54296875" style="7" hidden="1" customWidth="1"/>
    <col min="7" max="7" width="11.453125" style="11" bestFit="1" customWidth="1"/>
    <col min="8" max="9" width="14.453125" bestFit="1" customWidth="1"/>
  </cols>
  <sheetData>
    <row r="1" spans="1:8" x14ac:dyDescent="0.35">
      <c r="B1" s="43"/>
      <c r="C1" s="2"/>
      <c r="D1" s="2"/>
      <c r="E1" s="25"/>
      <c r="F1" s="5"/>
      <c r="G1" s="9"/>
    </row>
    <row r="2" spans="1:8" ht="35.15" customHeight="1" x14ac:dyDescent="0.35">
      <c r="E2" s="25"/>
      <c r="F2" s="5"/>
      <c r="G2" s="9"/>
      <c r="H2" s="1"/>
    </row>
    <row r="3" spans="1:8" x14ac:dyDescent="0.35">
      <c r="B3" s="43"/>
      <c r="C3" s="2"/>
      <c r="D3" s="2"/>
      <c r="E3" s="25"/>
      <c r="F3" s="5"/>
      <c r="G3" s="10"/>
    </row>
    <row r="4" spans="1:8" x14ac:dyDescent="0.35">
      <c r="B4" s="43"/>
      <c r="C4" s="2"/>
      <c r="D4" s="2"/>
      <c r="E4" s="25"/>
      <c r="F4" s="5"/>
      <c r="G4" s="9"/>
    </row>
    <row r="5" spans="1:8" hidden="1" x14ac:dyDescent="0.35">
      <c r="B5" s="43"/>
      <c r="C5" s="2"/>
      <c r="D5" s="2"/>
      <c r="E5" s="25"/>
      <c r="F5" s="5"/>
      <c r="G5" s="9"/>
    </row>
    <row r="6" spans="1:8" ht="28" x14ac:dyDescent="0.6">
      <c r="A6" s="42" t="s">
        <v>21</v>
      </c>
      <c r="B6" s="42"/>
      <c r="C6" s="42"/>
      <c r="D6" s="42"/>
      <c r="E6" s="42"/>
      <c r="F6" s="23"/>
      <c r="G6" s="23"/>
    </row>
    <row r="7" spans="1:8" ht="45.75" customHeight="1" x14ac:dyDescent="0.35">
      <c r="A7" s="21" t="s">
        <v>65</v>
      </c>
      <c r="B7" s="45" t="s">
        <v>2</v>
      </c>
      <c r="C7" s="15" t="s">
        <v>1</v>
      </c>
      <c r="D7" s="4" t="s">
        <v>0</v>
      </c>
      <c r="E7" s="6" t="s">
        <v>4</v>
      </c>
      <c r="F7"/>
      <c r="G7"/>
    </row>
    <row r="8" spans="1:8" ht="20.149999999999999" customHeight="1" x14ac:dyDescent="0.35">
      <c r="A8" s="35">
        <v>1994</v>
      </c>
      <c r="B8" s="46">
        <v>34420</v>
      </c>
      <c r="C8" s="17" t="s">
        <v>3</v>
      </c>
      <c r="D8" s="8" t="s">
        <v>28</v>
      </c>
      <c r="E8" s="31">
        <v>1000</v>
      </c>
      <c r="F8"/>
      <c r="G8"/>
    </row>
    <row r="9" spans="1:8" ht="20.149999999999999" customHeight="1" x14ac:dyDescent="0.35">
      <c r="A9" s="24">
        <v>1995</v>
      </c>
      <c r="B9" s="47">
        <v>34887</v>
      </c>
      <c r="C9" s="18" t="s">
        <v>5</v>
      </c>
      <c r="D9" s="22" t="s">
        <v>29</v>
      </c>
      <c r="E9" s="14">
        <v>1700</v>
      </c>
      <c r="F9"/>
      <c r="G9"/>
    </row>
    <row r="10" spans="1:8" ht="20.149999999999999" customHeight="1" x14ac:dyDescent="0.35">
      <c r="A10" s="35">
        <v>1996</v>
      </c>
      <c r="B10" s="46">
        <v>35264</v>
      </c>
      <c r="C10" s="17" t="s">
        <v>6</v>
      </c>
      <c r="D10" s="8" t="s">
        <v>30</v>
      </c>
      <c r="E10" s="31">
        <v>2700</v>
      </c>
      <c r="F10"/>
      <c r="G10"/>
    </row>
    <row r="11" spans="1:8" ht="20.149999999999999" customHeight="1" x14ac:dyDescent="0.35">
      <c r="A11" s="24">
        <v>1997</v>
      </c>
      <c r="B11" s="47">
        <v>35585</v>
      </c>
      <c r="C11" s="16" t="s">
        <v>7</v>
      </c>
      <c r="D11" s="12" t="s">
        <v>31</v>
      </c>
      <c r="E11" s="14">
        <v>5400</v>
      </c>
      <c r="F11"/>
      <c r="G11"/>
    </row>
    <row r="12" spans="1:8" ht="20.149999999999999" customHeight="1" x14ac:dyDescent="0.35">
      <c r="A12" s="35">
        <v>1998</v>
      </c>
      <c r="B12" s="46">
        <v>35899</v>
      </c>
      <c r="C12" s="17" t="s">
        <v>8</v>
      </c>
      <c r="D12" s="13" t="s">
        <v>32</v>
      </c>
      <c r="E12" s="19">
        <v>7400</v>
      </c>
      <c r="F12"/>
      <c r="G12"/>
    </row>
    <row r="13" spans="1:8" ht="20.149999999999999" customHeight="1" x14ac:dyDescent="0.35">
      <c r="A13" s="24">
        <v>1999</v>
      </c>
      <c r="B13" s="47">
        <v>36255</v>
      </c>
      <c r="C13" s="16" t="s">
        <v>64</v>
      </c>
      <c r="D13" s="12" t="s">
        <v>33</v>
      </c>
      <c r="E13" s="14">
        <v>9600</v>
      </c>
      <c r="F13"/>
      <c r="G13"/>
    </row>
    <row r="14" spans="1:8" ht="20.149999999999999" customHeight="1" x14ac:dyDescent="0.35">
      <c r="A14" s="35">
        <v>2000</v>
      </c>
      <c r="B14" s="46">
        <v>36670</v>
      </c>
      <c r="C14" s="17" t="s">
        <v>9</v>
      </c>
      <c r="D14" s="13" t="s">
        <v>34</v>
      </c>
      <c r="E14" s="19">
        <v>11600</v>
      </c>
      <c r="F14"/>
      <c r="G14"/>
    </row>
    <row r="15" spans="1:8" ht="20.149999999999999" customHeight="1" x14ac:dyDescent="0.35">
      <c r="A15" s="24">
        <v>2001</v>
      </c>
      <c r="B15" s="47">
        <v>37005</v>
      </c>
      <c r="C15" s="16" t="s">
        <v>10</v>
      </c>
      <c r="D15" s="12" t="s">
        <v>35</v>
      </c>
      <c r="E15" s="14">
        <v>13200</v>
      </c>
      <c r="F15"/>
      <c r="G15"/>
    </row>
    <row r="16" spans="1:8" ht="20.149999999999999" customHeight="1" x14ac:dyDescent="0.35">
      <c r="A16" s="35">
        <v>2002</v>
      </c>
      <c r="B16" s="46">
        <v>37320</v>
      </c>
      <c r="C16" s="17" t="s">
        <v>11</v>
      </c>
      <c r="D16" s="13" t="s">
        <v>36</v>
      </c>
      <c r="E16" s="19">
        <v>14800</v>
      </c>
      <c r="F16"/>
      <c r="G16"/>
    </row>
    <row r="17" spans="1:8" ht="20.149999999999999" customHeight="1" x14ac:dyDescent="0.35">
      <c r="A17" s="24">
        <v>2003</v>
      </c>
      <c r="B17" s="47">
        <v>37657</v>
      </c>
      <c r="C17" s="16" t="s">
        <v>12</v>
      </c>
      <c r="D17" s="12" t="s">
        <v>37</v>
      </c>
      <c r="E17" s="14">
        <v>19400</v>
      </c>
      <c r="F17"/>
      <c r="G17"/>
    </row>
    <row r="18" spans="1:8" ht="20.149999999999999" customHeight="1" x14ac:dyDescent="0.35">
      <c r="A18" s="35">
        <v>2004</v>
      </c>
      <c r="B18" s="46">
        <v>38028</v>
      </c>
      <c r="C18" s="17" t="s">
        <v>13</v>
      </c>
      <c r="D18" s="13" t="s">
        <v>38</v>
      </c>
      <c r="E18" s="19">
        <v>24700</v>
      </c>
      <c r="F18"/>
      <c r="G18"/>
    </row>
    <row r="19" spans="1:8" ht="20.149999999999999" customHeight="1" x14ac:dyDescent="0.35">
      <c r="A19" s="24">
        <v>2005</v>
      </c>
      <c r="B19" s="47">
        <v>38379</v>
      </c>
      <c r="C19" s="16" t="s">
        <v>14</v>
      </c>
      <c r="D19" s="12" t="s">
        <v>39</v>
      </c>
      <c r="E19" s="14">
        <v>29400</v>
      </c>
      <c r="F19"/>
      <c r="G19"/>
    </row>
    <row r="20" spans="1:8" ht="20.149999999999999" customHeight="1" x14ac:dyDescent="0.35">
      <c r="A20" s="35">
        <v>2006</v>
      </c>
      <c r="B20" s="46">
        <v>38721</v>
      </c>
      <c r="C20" s="17" t="s">
        <v>15</v>
      </c>
      <c r="D20" s="13" t="s">
        <v>40</v>
      </c>
      <c r="E20" s="19">
        <v>33600</v>
      </c>
      <c r="F20"/>
      <c r="G20"/>
    </row>
    <row r="21" spans="1:8" ht="20.149999999999999" customHeight="1" x14ac:dyDescent="0.35">
      <c r="A21" s="24">
        <v>2007</v>
      </c>
      <c r="B21" s="47">
        <v>39094</v>
      </c>
      <c r="C21" s="16" t="s">
        <v>16</v>
      </c>
      <c r="D21" s="12" t="s">
        <v>41</v>
      </c>
      <c r="E21" s="14">
        <v>37632</v>
      </c>
      <c r="F21"/>
      <c r="G21"/>
    </row>
    <row r="22" spans="1:8" ht="20.149999999999999" customHeight="1" x14ac:dyDescent="0.35">
      <c r="A22" s="35">
        <v>2008</v>
      </c>
      <c r="B22" s="46">
        <v>39469</v>
      </c>
      <c r="C22" s="17" t="s">
        <v>17</v>
      </c>
      <c r="D22" s="13" t="s">
        <v>42</v>
      </c>
      <c r="E22" s="19">
        <v>46</v>
      </c>
      <c r="F22"/>
      <c r="G22"/>
    </row>
    <row r="23" spans="1:8" ht="20.149999999999999" customHeight="1" x14ac:dyDescent="0.35">
      <c r="A23" s="24">
        <v>2009</v>
      </c>
      <c r="B23" s="48">
        <v>39870</v>
      </c>
      <c r="C23" s="20" t="s">
        <v>18</v>
      </c>
      <c r="D23" s="28" t="s">
        <v>43</v>
      </c>
      <c r="E23" s="32">
        <v>55</v>
      </c>
      <c r="F23"/>
      <c r="G23"/>
    </row>
    <row r="24" spans="1:8" ht="20.149999999999999" customHeight="1" x14ac:dyDescent="0.35">
      <c r="A24" s="36">
        <v>2010</v>
      </c>
      <c r="B24" s="49">
        <v>40213</v>
      </c>
      <c r="C24" s="34" t="s">
        <v>19</v>
      </c>
      <c r="D24" s="30" t="s">
        <v>44</v>
      </c>
      <c r="E24" s="33">
        <v>65</v>
      </c>
    </row>
    <row r="25" spans="1:8" ht="20.149999999999999" customHeight="1" x14ac:dyDescent="0.35">
      <c r="A25" s="27">
        <v>2011</v>
      </c>
      <c r="B25" s="48">
        <v>40598</v>
      </c>
      <c r="C25" s="20" t="s">
        <v>20</v>
      </c>
      <c r="D25" s="28" t="s">
        <v>45</v>
      </c>
      <c r="E25" s="32">
        <v>76</v>
      </c>
    </row>
    <row r="26" spans="1:8" ht="20.149999999999999" customHeight="1" x14ac:dyDescent="0.35">
      <c r="A26" s="36">
        <v>2012</v>
      </c>
      <c r="B26" s="46">
        <v>40955</v>
      </c>
      <c r="C26" s="34" t="s">
        <v>23</v>
      </c>
      <c r="D26" s="13" t="s">
        <v>46</v>
      </c>
      <c r="E26" s="33">
        <v>90</v>
      </c>
    </row>
    <row r="27" spans="1:8" ht="20.149999999999999" customHeight="1" x14ac:dyDescent="0.35">
      <c r="A27" s="27">
        <v>2013</v>
      </c>
      <c r="B27" s="48">
        <v>41311</v>
      </c>
      <c r="C27" s="20" t="s">
        <v>22</v>
      </c>
      <c r="D27" s="28" t="s">
        <v>47</v>
      </c>
      <c r="E27" s="32">
        <v>107</v>
      </c>
    </row>
    <row r="28" spans="1:8" ht="20.149999999999999" customHeight="1" x14ac:dyDescent="0.35">
      <c r="A28" s="36">
        <v>2014</v>
      </c>
      <c r="B28" s="46">
        <v>41689</v>
      </c>
      <c r="C28" s="34" t="s">
        <v>24</v>
      </c>
      <c r="D28" s="13" t="s">
        <v>48</v>
      </c>
      <c r="E28" s="17">
        <v>127</v>
      </c>
    </row>
    <row r="29" spans="1:8" ht="20.149999999999999" customHeight="1" x14ac:dyDescent="0.35">
      <c r="A29" s="27">
        <v>2015</v>
      </c>
      <c r="B29" s="48">
        <v>42060</v>
      </c>
      <c r="C29" s="20" t="s">
        <v>25</v>
      </c>
      <c r="D29" s="28" t="s">
        <v>49</v>
      </c>
      <c r="E29" s="32">
        <v>150</v>
      </c>
      <c r="G29" s="11" t="s">
        <v>68</v>
      </c>
      <c r="H29" s="11" t="s">
        <v>69</v>
      </c>
    </row>
    <row r="30" spans="1:8" ht="20.149999999999999" customHeight="1" x14ac:dyDescent="0.35">
      <c r="A30" s="36">
        <v>2016</v>
      </c>
      <c r="B30" s="46">
        <v>42411</v>
      </c>
      <c r="C30" s="34" t="s">
        <v>26</v>
      </c>
      <c r="D30" s="13" t="s">
        <v>50</v>
      </c>
      <c r="E30" s="17">
        <v>177</v>
      </c>
      <c r="G30" s="41">
        <f>Tabla1[[#This Row],[Unidad Tributaria (U.T)]]/100000</f>
        <v>1.7700000000000001E-3</v>
      </c>
      <c r="H30" s="41">
        <f t="shared" ref="H30:H33" si="0">G30/1000000</f>
        <v>1.7700000000000001E-9</v>
      </c>
    </row>
    <row r="31" spans="1:8" ht="20.149999999999999" customHeight="1" x14ac:dyDescent="0.35">
      <c r="A31" s="27">
        <v>2017</v>
      </c>
      <c r="B31" s="48">
        <v>42790</v>
      </c>
      <c r="C31" s="20" t="s">
        <v>27</v>
      </c>
      <c r="D31" s="28" t="s">
        <v>52</v>
      </c>
      <c r="E31" s="32">
        <v>300</v>
      </c>
      <c r="G31" s="41">
        <f>Tabla1[[#This Row],[Unidad Tributaria (U.T)]]/100000</f>
        <v>3.0000000000000001E-3</v>
      </c>
      <c r="H31" s="41">
        <f t="shared" si="0"/>
        <v>3E-9</v>
      </c>
    </row>
    <row r="32" spans="1:8" x14ac:dyDescent="0.35">
      <c r="A32" s="36">
        <v>2018</v>
      </c>
      <c r="B32" s="46">
        <v>43160</v>
      </c>
      <c r="C32" s="17" t="s">
        <v>51</v>
      </c>
      <c r="D32" s="13" t="s">
        <v>60</v>
      </c>
      <c r="E32" s="31">
        <v>500</v>
      </c>
      <c r="G32" s="41">
        <f>Tabla1[[#This Row],[Unidad Tributaria (U.T)]]/100000</f>
        <v>5.0000000000000001E-3</v>
      </c>
      <c r="H32" s="41">
        <f t="shared" si="0"/>
        <v>5.0000000000000001E-9</v>
      </c>
    </row>
    <row r="33" spans="1:9" x14ac:dyDescent="0.35">
      <c r="A33" s="37">
        <v>2018</v>
      </c>
      <c r="B33" s="48">
        <v>43221</v>
      </c>
      <c r="C33" s="16" t="s">
        <v>73</v>
      </c>
      <c r="D33" s="28" t="s">
        <v>61</v>
      </c>
      <c r="E33" s="32">
        <v>850</v>
      </c>
      <c r="G33" s="41">
        <f>Tabla1[[#This Row],[Unidad Tributaria (U.T)]]/100000</f>
        <v>8.5000000000000006E-3</v>
      </c>
      <c r="H33" s="41">
        <f t="shared" si="0"/>
        <v>8.5E-9</v>
      </c>
    </row>
    <row r="34" spans="1:9" ht="20.149999999999999" customHeight="1" x14ac:dyDescent="0.35">
      <c r="A34" s="36">
        <v>2018</v>
      </c>
      <c r="B34" s="46">
        <v>43271</v>
      </c>
      <c r="C34" s="17" t="s">
        <v>54</v>
      </c>
      <c r="D34" s="13" t="s">
        <v>62</v>
      </c>
      <c r="E34" s="31">
        <v>1200</v>
      </c>
      <c r="G34" s="41">
        <f>Tabla1[[#This Row],[Unidad Tributaria (U.T)]]/100000</f>
        <v>1.2E-2</v>
      </c>
      <c r="H34" s="41">
        <f>G34/1000000</f>
        <v>1.2E-8</v>
      </c>
    </row>
    <row r="35" spans="1:9" ht="18.75" customHeight="1" x14ac:dyDescent="0.35">
      <c r="A35" s="37">
        <v>2018</v>
      </c>
      <c r="B35" s="47">
        <v>43354</v>
      </c>
      <c r="C35" s="16" t="s">
        <v>53</v>
      </c>
      <c r="D35" s="12" t="s">
        <v>63</v>
      </c>
      <c r="E35" s="14">
        <v>17</v>
      </c>
      <c r="G35" s="41"/>
      <c r="H35" s="41">
        <f>Tabla1[[#This Row],[Unidad Tributaria (U.T)]]/1000000</f>
        <v>1.7E-5</v>
      </c>
      <c r="I35" s="40"/>
    </row>
    <row r="36" spans="1:9" ht="18.75" customHeight="1" x14ac:dyDescent="0.35">
      <c r="A36" s="36">
        <v>2019</v>
      </c>
      <c r="B36" s="46">
        <v>43531</v>
      </c>
      <c r="C36" s="17" t="s">
        <v>55</v>
      </c>
      <c r="D36" s="13" t="s">
        <v>56</v>
      </c>
      <c r="E36" s="31">
        <v>50</v>
      </c>
      <c r="G36" s="41"/>
      <c r="H36" s="41">
        <f>Tabla1[[#This Row],[Unidad Tributaria (U.T)]]/1000000</f>
        <v>5.0000000000000002E-5</v>
      </c>
      <c r="I36" s="40"/>
    </row>
    <row r="37" spans="1:9" x14ac:dyDescent="0.35">
      <c r="A37" s="37">
        <v>2020</v>
      </c>
      <c r="B37" s="47">
        <v>43903</v>
      </c>
      <c r="C37" s="38" t="s">
        <v>57</v>
      </c>
      <c r="D37" s="12" t="s">
        <v>58</v>
      </c>
      <c r="E37" s="14">
        <v>1500</v>
      </c>
      <c r="G37" s="41"/>
      <c r="H37" s="41">
        <f>Tabla1[[#This Row],[Unidad Tributaria (U.T)]]/1000000</f>
        <v>1.5E-3</v>
      </c>
      <c r="I37" s="40"/>
    </row>
    <row r="38" spans="1:9" x14ac:dyDescent="0.35">
      <c r="A38" s="36">
        <v>2021</v>
      </c>
      <c r="B38" s="46">
        <v>44293</v>
      </c>
      <c r="C38" s="17" t="s">
        <v>66</v>
      </c>
      <c r="D38" s="13" t="s">
        <v>59</v>
      </c>
      <c r="E38" s="31">
        <v>20000</v>
      </c>
      <c r="G38" s="41"/>
      <c r="H38" s="41">
        <f>Tabla1[[#This Row],[Unidad Tributaria (U.T)]]/1000000</f>
        <v>0.02</v>
      </c>
      <c r="I38" s="40"/>
    </row>
    <row r="39" spans="1:9" x14ac:dyDescent="0.35">
      <c r="A39" s="37">
        <v>2022</v>
      </c>
      <c r="B39" s="47">
        <v>44671</v>
      </c>
      <c r="C39" s="38" t="s">
        <v>67</v>
      </c>
      <c r="D39" s="39" t="s">
        <v>71</v>
      </c>
      <c r="E39" s="14">
        <v>0.4</v>
      </c>
      <c r="H39" s="41">
        <f>Tabla1[[#This Row],[Unidad Tributaria (U.T)]]</f>
        <v>0.4</v>
      </c>
    </row>
    <row r="40" spans="1:9" x14ac:dyDescent="0.35">
      <c r="A40" s="36">
        <v>2023</v>
      </c>
      <c r="B40" s="46">
        <v>45054</v>
      </c>
      <c r="C40" s="17" t="s">
        <v>70</v>
      </c>
      <c r="D40" s="13" t="s">
        <v>72</v>
      </c>
      <c r="E40" s="31">
        <v>9</v>
      </c>
    </row>
  </sheetData>
  <autoFilter ref="A7:A9"/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scale="63" fitToHeight="10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UT</vt:lpstr>
      <vt:lpstr>UT!Área_de_impresión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epino</dc:creator>
  <cp:lastModifiedBy>Veronica Muñoz</cp:lastModifiedBy>
  <cp:lastPrinted>2020-02-03T00:06:53Z</cp:lastPrinted>
  <dcterms:created xsi:type="dcterms:W3CDTF">2017-06-21T17:27:29Z</dcterms:created>
  <dcterms:modified xsi:type="dcterms:W3CDTF">2024-07-17T20:16:30Z</dcterms:modified>
</cp:coreProperties>
</file>